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200" windowHeight="11020"/>
  </bookViews>
  <sheets>
    <sheet name="Summary" sheetId="2" r:id="rId1"/>
    <sheet name="Detail" sheetId="1" r:id="rId2"/>
    <sheet name="Workplan" sheetId="3" r:id="rId3"/>
  </sheets>
  <calcPr calcId="145621"/>
</workbook>
</file>

<file path=xl/calcChain.xml><?xml version="1.0" encoding="utf-8"?>
<calcChain xmlns="http://schemas.openxmlformats.org/spreadsheetml/2006/main">
  <c r="C21" i="2" l="1"/>
  <c r="C88" i="1"/>
  <c r="D88" i="1" s="1"/>
  <c r="C20" i="2" s="1"/>
  <c r="B88" i="1"/>
  <c r="C81" i="1"/>
  <c r="B81" i="1"/>
  <c r="B90" i="1" s="1"/>
  <c r="C70" i="1"/>
  <c r="D70" i="1" s="1"/>
  <c r="C17" i="2" s="1"/>
  <c r="B70" i="1"/>
  <c r="C64" i="1"/>
  <c r="D64" i="1" s="1"/>
  <c r="C18" i="2" s="1"/>
  <c r="B64" i="1"/>
  <c r="C40" i="1"/>
  <c r="D40" i="1" s="1"/>
  <c r="C16" i="2" s="1"/>
  <c r="B40" i="1"/>
  <c r="C30" i="1"/>
  <c r="D30" i="1" s="1"/>
  <c r="C15" i="2" s="1"/>
  <c r="B30" i="1"/>
  <c r="C22" i="1"/>
  <c r="D22" i="1" s="1"/>
  <c r="C14" i="2" s="1"/>
  <c r="B22" i="1"/>
  <c r="C16" i="1"/>
  <c r="B16" i="1"/>
  <c r="D81" i="1" l="1"/>
  <c r="C19" i="2" s="1"/>
  <c r="C90" i="1"/>
  <c r="D90" i="1" s="1"/>
  <c r="D16" i="1"/>
  <c r="C13" i="2" s="1"/>
</calcChain>
</file>

<file path=xl/sharedStrings.xml><?xml version="1.0" encoding="utf-8"?>
<sst xmlns="http://schemas.openxmlformats.org/spreadsheetml/2006/main" count="191" uniqueCount="154">
  <si>
    <t>The Hospital has appointed a Compliance Officer (CO) with responsibility for oversight and coordination of Compliance Program activities.</t>
  </si>
  <si>
    <t>The Compliance Officer/ Director have job descriptions. If the Compliance Officer has multiple responsibilities in the organization, the job description addresses their compliance responsibilities. The Compliance Officer's performance review reflects compliance efforts.</t>
  </si>
  <si>
    <t>The CO reports to the CEO for their compliance responsibilities. The CO and CEO have meetings to discuss the Compliance Program on at least a quarterly basis. (5 points per session)</t>
  </si>
  <si>
    <t>The CO has established a Compliance Program Committee with authority and responsibility for ensuring the local Compliance Program functions as an effective program. The Compliance Program Committee meets at least quarterly. (5 points per session)</t>
  </si>
  <si>
    <t>The CO provides an annual written report to the Board of Directors regarding the status of the Compliance Program, including ongoing investigations.</t>
  </si>
  <si>
    <t>Oversight of Compliance Program</t>
  </si>
  <si>
    <t>Privacy and Security Officers have been appointed and oversight of compliance with HIPAA regulations is incorporated into the compliance program (e.g., policies and procedures, training, open lines of communication, reporting, monitoring and auditing , response to detected deficiencies and enforcement of disciplinary standards).</t>
  </si>
  <si>
    <t>Risk Assessment</t>
  </si>
  <si>
    <t>A risk assessment was performed to identify compliance risks. Examples include a review of OIG Work Plan, governmental audits, industry literature, results of monitoring and auditing, issues from any other source, input received from high risk departments, new programs or services.</t>
  </si>
  <si>
    <t>Compliance work plan is updated at least annually to reflect the results of the risk assessment.</t>
  </si>
  <si>
    <t>Policies and Procedures</t>
  </si>
  <si>
    <t>Standards of Conduct are distributed to: Associates, Medical Staff, Board Members, and Vendors. (5 points each)</t>
  </si>
  <si>
    <t>Written contracts/agreements include standard language requiring contractors to disclose immediately any proposed or actual debarment, exclusion or other event that makes the contractor ineligible to participate in the Federal health care programs or Federal procurement or non-procurement programs. (Quality – review a sample of 20 contracts)</t>
  </si>
  <si>
    <t>Conflicts of Interest Disclosure Statements are obtained annually from each trustee, principal officer, member of a committee with Board delegated powers and key Management, Employed Physicians, Contract Medical Directors, and Board members (as defined by the organization). Statements are reviewed by CO and Management for potential conflicts of interest and any conflicts are appropriately addressed and reported. (Calculate % obtained)</t>
  </si>
  <si>
    <t>Training and Education</t>
  </si>
  <si>
    <t>• Identity and role of the Privacy Officer , etc.</t>
  </si>
  <si>
    <t>General compliance education specific to the hospital or education in high risk compliance areas was offered to the Medical Staff at least once in the past 24 months.</t>
  </si>
  <si>
    <t xml:space="preserve">Ongoing Auditing and Monitoring </t>
  </si>
  <si>
    <t>Calculate the improper payment error rate for the entire sample (overpayment plus underpayment [gross, not net] divided by total payment for the sample).</t>
  </si>
  <si>
    <t>0% - 5% = 20</t>
  </si>
  <si>
    <t>5.1% –7% = 15</t>
  </si>
  <si>
    <t>7.1% – 9% = 10</t>
  </si>
  <si>
    <t>9.1% - 10% = 5</t>
  </si>
  <si>
    <t>10.1% and over = 0</t>
  </si>
  <si>
    <t>Open Lines of Communication</t>
  </si>
  <si>
    <t>An anonymous compliance hotline has been publicized throughout the Entity and associates have been notified that they can report compliance concerns without fear of retaliation.</t>
  </si>
  <si>
    <t>Response to Detected Deficiencies</t>
  </si>
  <si>
    <t>COMMUNICATION OF AUDIT RESULTS</t>
  </si>
  <si>
    <t>Ensure that the results of audit(s) are communicated to the CO and Compliance Program Committee.</t>
  </si>
  <si>
    <t>ACTION PLAN DEVELOPMENT AND COMPLETION</t>
  </si>
  <si>
    <t>REBILLING WITHIN 60 DAYS</t>
  </si>
  <si>
    <t>Ensure that all incorrect claims are rebilled as soon as possible, but no later than 60 days after verification of the amount of overpayment and issuance of the final audit report.</t>
  </si>
  <si>
    <t>Enforcement of Disciplinary Standards</t>
  </si>
  <si>
    <t>Consistent disciplinary or other appropriate actions are taken, and documented, in response to violations of compliance policies.</t>
  </si>
  <si>
    <t>Performance evaluations for associates include participation in Compliance Program education.</t>
  </si>
  <si>
    <t>The following are screened monthly against the OIG's and GSA/SAM's excluded provider lists and follow-up is performed on any exceptions identified as a result of the screening: Associates, Medical Staff and Vendors.</t>
  </si>
  <si>
    <t>2. Risk Assessment</t>
  </si>
  <si>
    <t>3. Compliance Policies and Procedures</t>
  </si>
  <si>
    <t>4. Training and Education</t>
  </si>
  <si>
    <t>5. Open Lines of Communication</t>
  </si>
  <si>
    <t>6. Monitoring and Auditing</t>
  </si>
  <si>
    <t>7. Response to Detected Deficiencies</t>
  </si>
  <si>
    <t>8. Enforcement of Disciplinary Standards</t>
  </si>
  <si>
    <t>Section</t>
  </si>
  <si>
    <t>Scoring</t>
  </si>
  <si>
    <t>(1) Results of Compliance Program effectiveness assessment (annual basis);</t>
  </si>
  <si>
    <t xml:space="preserve">(3) Monitoring and auditing results (every meeting); </t>
  </si>
  <si>
    <t xml:space="preserve">(4) Significant compliance investigations (every meeting); </t>
  </si>
  <si>
    <t>(5) Associate Compliance Program training and education (annual basis);</t>
  </si>
  <si>
    <t>The CO or the person with day-to-day responsibility for the Compliance Program makes presentations to the Board of Trustees on the status of the Compliance Program, including ongoing investigations. The reports must include the following information:  .</t>
  </si>
  <si>
    <t>(6) Conflicts of interest (annual basis)</t>
  </si>
  <si>
    <t xml:space="preserve">(2) Focus areas at the hospital level (every meeting); </t>
  </si>
  <si>
    <t>Both the objectives and progress made toward their achievement are routinely reported to the Compliance Committee and Board of Directors.</t>
  </si>
  <si>
    <t>General Compliance Program Policy is consistent with OIG Compliance Program (guidance), including provisions required by the Deficit Reduction Act. The Policy and Standards of Conduct are reviewed every two years or as necessary based on regulatory changes.</t>
  </si>
  <si>
    <t>A policy has been implemented on excluded provider sanction screening for : Associates, Medical Staff, Vendors, and Board Members. (5 points each)</t>
  </si>
  <si>
    <t xml:space="preserve">A process is in place to ensure new associates receive compliance introduction and orientation within 90 days of commencing employment. New hiring orientation materials will include a review of: </t>
  </si>
  <si>
    <t>• Standards of Conduct, Identity and role of the CO</t>
  </si>
  <si>
    <t>All associates completed annual Compliance Program training. It includes the Standards of Conduct; the identity and role of the CO; and the existence of the Alert Line (hotline).</t>
  </si>
  <si>
    <t>Focused Education (IHEAL) has been completed in the following high-risk departments: Coders, Admission, Revenue Cycle/Billing, Management, etc.</t>
  </si>
  <si>
    <t>General compliance education specific to the hospital or education in high risk compliance areas was provided to members of the Board of Trustees at least once in the past 12 months.</t>
  </si>
  <si>
    <r>
      <rPr>
        <u/>
        <sz val="11"/>
        <color theme="1"/>
        <rFont val="Times New Roman"/>
        <family val="1"/>
      </rPr>
      <t>Inpatient Audit</t>
    </r>
    <r>
      <rPr>
        <sz val="11"/>
        <color theme="1"/>
        <rFont val="Times New Roman"/>
        <family val="1"/>
      </rPr>
      <t>: inpatient order, comply with 2 midnight rule, ICD-10 diagnosis, DRG assignment, Present on Admission codes, discharge disposition, etc. completed on 30 accounts.</t>
    </r>
  </si>
  <si>
    <r>
      <rPr>
        <u/>
        <sz val="11"/>
        <color theme="1"/>
        <rFont val="Times New Roman"/>
        <family val="1"/>
      </rPr>
      <t>Outpatient Audit</t>
    </r>
    <r>
      <rPr>
        <sz val="11"/>
        <color theme="1"/>
        <rFont val="Times New Roman"/>
        <family val="1"/>
      </rPr>
      <t xml:space="preserve"> objectives are to assess and verify that all ICD-10 diagnosis codes, CPT/HCPCS codes, modifiers and number of units reported on the UB-04 claim form for payment are supported by documentation in the medical record; to verify the presence of a valid physician order that supports medical necessity for ancillary tests performed, coded and billed; audit a sample of 30 records at a minimum.</t>
    </r>
  </si>
  <si>
    <r>
      <rPr>
        <u/>
        <sz val="11"/>
        <color theme="1"/>
        <rFont val="Times New Roman"/>
        <family val="1"/>
      </rPr>
      <t>Physician Services Audit</t>
    </r>
    <r>
      <rPr>
        <sz val="11"/>
        <color theme="1"/>
        <rFont val="Times New Roman"/>
        <family val="1"/>
      </rPr>
      <t xml:space="preserve"> objectives are to assess and verify that all ICD-10 diagnosis codes, Evaluation and Management (E/M) Level and other CPT/HCPCS codes, modifiers, number of units and place of service codes reported are supported by documentation in the medical record; to verify documentation that supports medical necessity for ancillary tests performed, coded and billed; and to calculate, report and correct errors and improper payments. (Review 10 encounters per practitioner once per year.)</t>
    </r>
  </si>
  <si>
    <t>Alert Line calls are logged and an issue-tracking mechanism is maintained.</t>
  </si>
  <si>
    <t>Documentation of each investigation (including Alert Line calls on Human Resource issues) is maintained and is adequate to support that the issue was thoroughly investigated and action plans were implemented, if needed. Issues may be identified by various sources, including: Alert Line; internal monitoring and auditing; external sources ; and associates.</t>
  </si>
  <si>
    <t>Ensure that all corrective action plans that address causes of errors are developed, with agreed upon action plan owner(s) and completion dates and that the potential impact of the issue on other departments/entities is considered.</t>
  </si>
  <si>
    <t>REPORTING AND RETURNING OF SELF IDENTIFIED MEDICARE OVERPAYMENTS WITHIN 60 DAYS</t>
  </si>
  <si>
    <t>The Centers for Medicare &amp; Medicaid Services (CMS) requires Medicare Parts A and B health care providers and suppliers to report and return overpayments by the later of the date that is 60 days after the date an overpayment was identified, or the due date of any corresponding cost report, if applicable.</t>
  </si>
  <si>
    <t xml:space="preserve">Max </t>
  </si>
  <si>
    <t>Actual</t>
  </si>
  <si>
    <t>SCORE</t>
  </si>
  <si>
    <t>The following are screened against the OIG's List of Excluded Individuals and Entities (LEIE) and the General Services Administration's (GSA/SAM) Excluded Parties List System (EPLS) prior to hiring, credentialing, contracting. and/or ordering tests. Evidence of screening is retained (screen prints). Where applicable, state Medicaid exclusion lists should be checked: Associates, Medical Staff, and Vendors</t>
  </si>
  <si>
    <t>1. Oversight of Compliance Program</t>
  </si>
  <si>
    <t>TOTAL</t>
  </si>
  <si>
    <t>Compliance Effectiveness - FY2016</t>
  </si>
  <si>
    <t>2017 COMPLIANCE WORK PLAN ADDENDUM</t>
  </si>
  <si>
    <t>Compliance Assignment</t>
  </si>
  <si>
    <t>HIPAA Privacy Assignment</t>
  </si>
  <si>
    <t>HIPAA Security Assignment</t>
  </si>
  <si>
    <t>Ongoing Monthly PI Monitors</t>
  </si>
  <si>
    <t>JAN</t>
  </si>
  <si>
    <t xml:space="preserve">2016 Compliance Evaluation </t>
  </si>
  <si>
    <t>Privacy - Opt-out/Emergency</t>
  </si>
  <si>
    <t>BioMedical Device Review</t>
  </si>
  <si>
    <t>IMM (Patient Access and Case Mgt)</t>
  </si>
  <si>
    <t>Review of Medicare Observation Stays</t>
  </si>
  <si>
    <t>AICD (Cath Lab)</t>
  </si>
  <si>
    <t>PG- Use of Mid Levels/Incident to Billing</t>
  </si>
  <si>
    <t xml:space="preserve">MJRS (OR and/or Nurse Auditor) </t>
  </si>
  <si>
    <t>MSP (Patient Access)</t>
  </si>
  <si>
    <t>FEB</t>
  </si>
  <si>
    <t>Important Message from Medicare Re-Audit</t>
  </si>
  <si>
    <t>Communications with Law Enforcement</t>
  </si>
  <si>
    <t>HIPAA Security GAP Assessment</t>
  </si>
  <si>
    <t>EMTALA Transfer Logs (ED)</t>
  </si>
  <si>
    <t>PG- Reasonableness of Prolonged Services</t>
  </si>
  <si>
    <t>HIPAA Privacy Gap Assessment</t>
  </si>
  <si>
    <t>Signatures of Conditions of Admit Services - Includes ADA and Advance Directives (Patient Access)</t>
  </si>
  <si>
    <t>2017 Risk Assessment Part 1</t>
  </si>
  <si>
    <t>Front Desk Monitor (PG)</t>
  </si>
  <si>
    <t>CJR/SHFFT Bene Notice(GRMC,MCSET,DHMC)</t>
  </si>
  <si>
    <t>MAR</t>
  </si>
  <si>
    <t>Medical Director Timesheets</t>
  </si>
  <si>
    <t>Victims of Abuse &amp; Neglect</t>
  </si>
  <si>
    <t>2017 Risk Analysis</t>
  </si>
  <si>
    <t xml:space="preserve">Additional Documentation Request (ADR) Release of Sufficient Documentation (e.g. PN, Provider Signatures) (Wound Care) </t>
  </si>
  <si>
    <t>PG- Physician Home Visits Reasonableness of Services</t>
  </si>
  <si>
    <t>IOP/PHP Appropriateness and Documentation (BHU)</t>
  </si>
  <si>
    <t xml:space="preserve">2017 Risk Assessment Part 2 </t>
  </si>
  <si>
    <t>Early Transfer Disposition Codes (IRF)</t>
  </si>
  <si>
    <t>60% Rule (IRF)</t>
  </si>
  <si>
    <t>APR</t>
  </si>
  <si>
    <t>Signatures of Conditions of Admission Services Re-Audit</t>
  </si>
  <si>
    <t>Business Associate Review</t>
  </si>
  <si>
    <t>3 Hour Therapy (IRF)</t>
  </si>
  <si>
    <t>Appropriate Use of Incentive Spirometry CPT 94640 Re-Audit</t>
  </si>
  <si>
    <t>PG and OP- Modifier JW- Drug Waste of Single Use Vial Drugs</t>
  </si>
  <si>
    <t>MAY</t>
  </si>
  <si>
    <t>Review of Medicare 0-1 Day IP Stays Re-Audit</t>
  </si>
  <si>
    <t>OIG Compliance Guidance Review</t>
  </si>
  <si>
    <t>Claim Processing for Self Administered Drugs</t>
  </si>
  <si>
    <t>PG- Use of ABNs</t>
  </si>
  <si>
    <t>JUN</t>
  </si>
  <si>
    <t>Appropriateness of IRF/Correlation of Dispo Codes</t>
  </si>
  <si>
    <t>Review of Medicare Observation Stays Re-Audit</t>
  </si>
  <si>
    <t>PG- Use of Research Studies</t>
  </si>
  <si>
    <t>JUL</t>
  </si>
  <si>
    <t>Cardiac Cath/Endomyocardial Biopsy (Mod 59)</t>
  </si>
  <si>
    <t>Breach Reporting</t>
  </si>
  <si>
    <t>Workstation Review</t>
  </si>
  <si>
    <t>Appropriateness of HBO Therapy</t>
  </si>
  <si>
    <t>PG- Review of Financial Interests Reported Under the Open Payments Program</t>
  </si>
  <si>
    <t>AUG</t>
  </si>
  <si>
    <t>EMTALA Transfer Logs w/Supporting Documents</t>
  </si>
  <si>
    <t>Minimum Necessary Standard</t>
  </si>
  <si>
    <t>Appropriateness of Intensive OP Program (BHU)</t>
  </si>
  <si>
    <t>PG-Use of External Contracts/Vendor Agreements</t>
  </si>
  <si>
    <t>SEP</t>
  </si>
  <si>
    <t>Oversight of Provider- Based Facilities</t>
  </si>
  <si>
    <t>Notice of Privacy Practices</t>
  </si>
  <si>
    <t>Free Standing ED and Diagnostic Imaging Centers</t>
  </si>
  <si>
    <t>Ambulatory Surgical Centers- Quality Oversight</t>
  </si>
  <si>
    <t>OCT</t>
  </si>
  <si>
    <t xml:space="preserve">High Use of Medicare Outpatient Physical TX </t>
  </si>
  <si>
    <t>3rd Party Access Review</t>
  </si>
  <si>
    <t>IP Psychiatric Facility Outlier Payments</t>
  </si>
  <si>
    <t>NOV</t>
  </si>
  <si>
    <t>Review of ED Provider On-Call Logs</t>
  </si>
  <si>
    <t>High Use of Sleep Testing Procedures</t>
  </si>
  <si>
    <t>DEC</t>
  </si>
  <si>
    <t>Federal HC Payments After Bene's Date of Death</t>
  </si>
  <si>
    <t>Minimum Necessary</t>
  </si>
  <si>
    <t>Careview Audit</t>
  </si>
  <si>
    <t>Company LOGO/Header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</si>
</sst>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theme="1"/>
      <name val="Times New Roman"/>
      <family val="1"/>
    </font>
    <font>
      <b/>
      <sz val="18"/>
      <color theme="1"/>
      <name val="Times New Roman"/>
      <family val="1"/>
    </font>
    <font>
      <b/>
      <sz val="20"/>
      <color theme="1"/>
      <name val="Times New Roman"/>
      <family val="1"/>
    </font>
    <font>
      <u/>
      <sz val="11"/>
      <color theme="1"/>
      <name val="Times New Roman"/>
      <family val="1"/>
    </font>
    <font>
      <i/>
      <u/>
      <sz val="11"/>
      <color theme="1"/>
      <name val="Times New Roman"/>
      <family val="1"/>
    </font>
    <font>
      <sz val="16"/>
      <color theme="1"/>
      <name val="Times New Roman"/>
      <family val="1"/>
    </font>
    <font>
      <b/>
      <sz val="26"/>
      <color theme="1"/>
      <name val="Calibri"/>
      <family val="2"/>
      <scheme val="minor"/>
    </font>
    <font>
      <b/>
      <sz val="16"/>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center" vertical="center"/>
    </xf>
    <xf numFmtId="0" fontId="4"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wrapText="1"/>
    </xf>
    <xf numFmtId="0" fontId="2" fillId="0" borderId="2" xfId="0" applyFont="1" applyBorder="1" applyAlignment="1">
      <alignment vertical="center" wrapText="1"/>
    </xf>
    <xf numFmtId="0" fontId="2" fillId="0" borderId="3" xfId="0" applyFont="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0" borderId="2" xfId="0" applyFont="1" applyBorder="1" applyAlignment="1">
      <alignment wrapText="1"/>
    </xf>
    <xf numFmtId="0" fontId="2" fillId="0" borderId="2" xfId="0" applyFont="1" applyBorder="1" applyAlignment="1">
      <alignment vertical="top"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xf>
    <xf numFmtId="0" fontId="6" fillId="2" borderId="4" xfId="0" applyFont="1" applyFill="1" applyBorder="1" applyAlignment="1">
      <alignment wrapText="1"/>
    </xf>
    <xf numFmtId="0" fontId="2" fillId="2" borderId="7" xfId="0" applyFont="1" applyFill="1" applyBorder="1" applyAlignment="1">
      <alignment horizontal="center" vertical="center"/>
    </xf>
    <xf numFmtId="0" fontId="2" fillId="0" borderId="8" xfId="0" applyFont="1" applyBorder="1" applyAlignment="1">
      <alignment vertical="center" wrapText="1"/>
    </xf>
    <xf numFmtId="0" fontId="6" fillId="0" borderId="7" xfId="0" applyFont="1" applyBorder="1" applyAlignment="1">
      <alignment wrapText="1"/>
    </xf>
    <xf numFmtId="9" fontId="2" fillId="0" borderId="0" xfId="1" applyFont="1"/>
    <xf numFmtId="0" fontId="7" fillId="0" borderId="0" xfId="0" applyFont="1"/>
    <xf numFmtId="9" fontId="7" fillId="0" borderId="0" xfId="1" applyFont="1"/>
    <xf numFmtId="0" fontId="2" fillId="2" borderId="9" xfId="0" applyFont="1" applyFill="1" applyBorder="1" applyAlignment="1">
      <alignment horizontal="center" vertical="center"/>
    </xf>
    <xf numFmtId="0" fontId="7" fillId="0" borderId="1" xfId="0" applyFont="1" applyBorder="1"/>
    <xf numFmtId="0" fontId="7" fillId="0" borderId="1" xfId="0" applyFont="1" applyBorder="1" applyAlignment="1">
      <alignment horizontal="right"/>
    </xf>
    <xf numFmtId="0" fontId="7" fillId="0" borderId="1" xfId="0" applyFont="1" applyBorder="1" applyAlignment="1">
      <alignment vertical="center"/>
    </xf>
    <xf numFmtId="0" fontId="7" fillId="0" borderId="0" xfId="0" applyFont="1" applyAlignment="1">
      <alignment vertical="center"/>
    </xf>
    <xf numFmtId="9" fontId="7" fillId="0" borderId="0" xfId="1" applyFont="1" applyAlignment="1">
      <alignment vertical="center"/>
    </xf>
    <xf numFmtId="9" fontId="7" fillId="0" borderId="1" xfId="0" applyNumberFormat="1" applyFont="1" applyBorder="1" applyAlignment="1">
      <alignment horizontal="center" vertical="center"/>
    </xf>
    <xf numFmtId="9" fontId="7" fillId="0" borderId="1" xfId="0" applyNumberFormat="1" applyFont="1" applyBorder="1" applyAlignment="1">
      <alignment horizontal="center"/>
    </xf>
    <xf numFmtId="0" fontId="9" fillId="3" borderId="14" xfId="0" applyFont="1" applyFill="1" applyBorder="1"/>
    <xf numFmtId="0" fontId="10" fillId="3" borderId="1" xfId="0" applyFont="1" applyFill="1" applyBorder="1" applyAlignment="1">
      <alignment horizontal="center" vertical="center"/>
    </xf>
    <xf numFmtId="0" fontId="10" fillId="3" borderId="1" xfId="0" applyFont="1" applyFill="1" applyBorder="1" applyAlignment="1">
      <alignment horizontal="center"/>
    </xf>
    <xf numFmtId="0" fontId="10" fillId="3" borderId="15" xfId="0" applyFont="1" applyFill="1" applyBorder="1" applyAlignment="1">
      <alignment horizontal="center"/>
    </xf>
    <xf numFmtId="0" fontId="9" fillId="0" borderId="14" xfId="0" applyFont="1" applyBorder="1"/>
    <xf numFmtId="0" fontId="0" fillId="0" borderId="1" xfId="0" applyBorder="1" applyAlignment="1">
      <alignment vertical="center"/>
    </xf>
    <xf numFmtId="0" fontId="0" fillId="4" borderId="1" xfId="0" applyFill="1" applyBorder="1"/>
    <xf numFmtId="0" fontId="0" fillId="4" borderId="2" xfId="0" applyFill="1" applyBorder="1"/>
    <xf numFmtId="0" fontId="0" fillId="4" borderId="15" xfId="0" applyFill="1" applyBorder="1"/>
    <xf numFmtId="0" fontId="0" fillId="0" borderId="2" xfId="0" applyBorder="1" applyAlignment="1">
      <alignment vertical="center"/>
    </xf>
    <xf numFmtId="0" fontId="0" fillId="0" borderId="15" xfId="0" applyBorder="1"/>
    <xf numFmtId="0" fontId="9" fillId="4" borderId="14" xfId="0" applyFont="1" applyFill="1" applyBorder="1"/>
    <xf numFmtId="0" fontId="0" fillId="5" borderId="1" xfId="0" applyFill="1" applyBorder="1" applyAlignment="1">
      <alignment vertical="center"/>
    </xf>
    <xf numFmtId="0" fontId="0" fillId="4" borderId="1" xfId="0" applyFill="1" applyBorder="1" applyAlignment="1">
      <alignment vertical="center"/>
    </xf>
    <xf numFmtId="0" fontId="0" fillId="4" borderId="2" xfId="0" applyFill="1" applyBorder="1" applyAlignment="1">
      <alignment vertical="center"/>
    </xf>
    <xf numFmtId="0" fontId="9" fillId="6" borderId="14" xfId="0" applyFont="1" applyFill="1" applyBorder="1"/>
    <xf numFmtId="0" fontId="0" fillId="6" borderId="1" xfId="0" applyFill="1" applyBorder="1" applyAlignment="1">
      <alignment vertical="center"/>
    </xf>
    <xf numFmtId="0" fontId="0" fillId="6" borderId="2" xfId="0" applyFill="1" applyBorder="1" applyAlignment="1">
      <alignment vertical="center"/>
    </xf>
    <xf numFmtId="0" fontId="0" fillId="0" borderId="15" xfId="0" applyBorder="1" applyAlignment="1">
      <alignment wrapText="1"/>
    </xf>
    <xf numFmtId="0" fontId="0" fillId="5" borderId="15" xfId="0" applyFill="1" applyBorder="1"/>
    <xf numFmtId="0" fontId="0" fillId="6" borderId="1" xfId="0" applyFill="1" applyBorder="1"/>
    <xf numFmtId="0" fontId="0" fillId="6" borderId="2" xfId="0" applyFill="1" applyBorder="1"/>
    <xf numFmtId="0" fontId="0" fillId="0" borderId="15" xfId="0" applyBorder="1" applyAlignment="1">
      <alignment vertical="center"/>
    </xf>
    <xf numFmtId="0" fontId="0" fillId="4" borderId="15" xfId="0" applyFill="1" applyBorder="1" applyAlignment="1">
      <alignment wrapText="1"/>
    </xf>
    <xf numFmtId="0" fontId="0" fillId="5" borderId="1" xfId="0" applyFill="1" applyBorder="1" applyAlignment="1">
      <alignment vertical="center" wrapText="1"/>
    </xf>
    <xf numFmtId="0" fontId="0" fillId="4" borderId="1" xfId="0" applyFill="1" applyBorder="1" applyAlignment="1">
      <alignment vertical="center" wrapText="1"/>
    </xf>
    <xf numFmtId="0" fontId="0" fillId="4" borderId="2" xfId="0" applyFill="1" applyBorder="1" applyAlignment="1">
      <alignment vertical="center" wrapText="1"/>
    </xf>
    <xf numFmtId="9" fontId="0" fillId="0" borderId="15" xfId="0" applyNumberFormat="1" applyBorder="1" applyAlignment="1">
      <alignment horizontal="left" vertical="center"/>
    </xf>
    <xf numFmtId="0" fontId="9" fillId="0" borderId="14" xfId="0" applyFont="1" applyBorder="1"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0" fillId="4" borderId="1"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1" fillId="0" borderId="1" xfId="0" applyFont="1" applyBorder="1" applyAlignment="1">
      <alignment vertical="center"/>
    </xf>
    <xf numFmtId="0" fontId="11" fillId="0" borderId="2" xfId="0" applyFont="1" applyBorder="1" applyAlignment="1">
      <alignment vertical="center"/>
    </xf>
    <xf numFmtId="0" fontId="11" fillId="4" borderId="1" xfId="0" applyFont="1" applyFill="1" applyBorder="1" applyAlignment="1">
      <alignment vertical="center"/>
    </xf>
    <xf numFmtId="0" fontId="11" fillId="4" borderId="2" xfId="0" applyFont="1" applyFill="1" applyBorder="1" applyAlignment="1">
      <alignment vertical="center"/>
    </xf>
    <xf numFmtId="0" fontId="0" fillId="5" borderId="1" xfId="0" applyFill="1" applyBorder="1"/>
    <xf numFmtId="0" fontId="0" fillId="4" borderId="1" xfId="0" applyFill="1" applyBorder="1" applyAlignment="1">
      <alignment wrapText="1"/>
    </xf>
    <xf numFmtId="0" fontId="9" fillId="6" borderId="16" xfId="0" applyFont="1" applyFill="1" applyBorder="1"/>
    <xf numFmtId="0" fontId="0" fillId="6" borderId="17" xfId="0" applyFill="1" applyBorder="1"/>
    <xf numFmtId="0" fontId="0" fillId="6" borderId="18" xfId="0" applyFill="1" applyBorder="1"/>
    <xf numFmtId="0" fontId="0" fillId="0" borderId="19" xfId="0" applyBorder="1"/>
    <xf numFmtId="0" fontId="9" fillId="0" borderId="0" xfId="0" applyFo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21"/>
  <sheetViews>
    <sheetView tabSelected="1" workbookViewId="0">
      <selection activeCell="B6" sqref="B6"/>
    </sheetView>
  </sheetViews>
  <sheetFormatPr defaultColWidth="9.1796875" defaultRowHeight="20.5" x14ac:dyDescent="0.45"/>
  <cols>
    <col min="1" max="1" width="9.1796875" style="26"/>
    <col min="2" max="2" width="51.54296875" style="26" bestFit="1" customWidth="1"/>
    <col min="3" max="3" width="10.453125" style="26" bestFit="1" customWidth="1"/>
    <col min="4" max="16384" width="9.1796875" style="26"/>
  </cols>
  <sheetData>
    <row r="4" spans="2:5" ht="20.25" x14ac:dyDescent="0.3">
      <c r="B4" s="26" t="s">
        <v>153</v>
      </c>
    </row>
    <row r="9" spans="2:5" ht="20.25" x14ac:dyDescent="0.3">
      <c r="B9" s="26" t="s">
        <v>74</v>
      </c>
    </row>
    <row r="12" spans="2:5" ht="20.25" x14ac:dyDescent="0.3">
      <c r="B12" s="29" t="s">
        <v>43</v>
      </c>
      <c r="C12" s="29" t="s">
        <v>44</v>
      </c>
    </row>
    <row r="13" spans="2:5" s="32" customFormat="1" ht="30" customHeight="1" x14ac:dyDescent="0.25">
      <c r="B13" s="31" t="s">
        <v>72</v>
      </c>
      <c r="C13" s="34">
        <f>+Detail!D16</f>
        <v>0.95</v>
      </c>
      <c r="E13" s="33"/>
    </row>
    <row r="14" spans="2:5" s="32" customFormat="1" ht="30" customHeight="1" x14ac:dyDescent="0.25">
      <c r="B14" s="31" t="s">
        <v>36</v>
      </c>
      <c r="C14" s="34">
        <f>+Detail!D22</f>
        <v>0.46666666666666667</v>
      </c>
      <c r="E14" s="33"/>
    </row>
    <row r="15" spans="2:5" s="32" customFormat="1" ht="30" customHeight="1" x14ac:dyDescent="0.25">
      <c r="B15" s="31" t="s">
        <v>37</v>
      </c>
      <c r="C15" s="34">
        <f>+Detail!D30</f>
        <v>0.7</v>
      </c>
      <c r="E15" s="33"/>
    </row>
    <row r="16" spans="2:5" s="32" customFormat="1" ht="30" customHeight="1" x14ac:dyDescent="0.25">
      <c r="B16" s="31" t="s">
        <v>38</v>
      </c>
      <c r="C16" s="34">
        <f>+Detail!D40</f>
        <v>0.8</v>
      </c>
      <c r="E16" s="33"/>
    </row>
    <row r="17" spans="2:5" s="32" customFormat="1" ht="30" customHeight="1" x14ac:dyDescent="0.25">
      <c r="B17" s="31" t="s">
        <v>39</v>
      </c>
      <c r="C17" s="34">
        <f>+Detail!D70</f>
        <v>1</v>
      </c>
      <c r="E17" s="33"/>
    </row>
    <row r="18" spans="2:5" s="32" customFormat="1" ht="30" customHeight="1" x14ac:dyDescent="0.25">
      <c r="B18" s="31" t="s">
        <v>40</v>
      </c>
      <c r="C18" s="34">
        <f>+Detail!D64</f>
        <v>0.75</v>
      </c>
      <c r="E18" s="33"/>
    </row>
    <row r="19" spans="2:5" s="32" customFormat="1" ht="30" customHeight="1" x14ac:dyDescent="0.25">
      <c r="B19" s="31" t="s">
        <v>41</v>
      </c>
      <c r="C19" s="34">
        <f>+Detail!D81</f>
        <v>0.5</v>
      </c>
      <c r="E19" s="33"/>
    </row>
    <row r="20" spans="2:5" s="32" customFormat="1" ht="30" customHeight="1" x14ac:dyDescent="0.25">
      <c r="B20" s="31" t="s">
        <v>42</v>
      </c>
      <c r="C20" s="34">
        <f>+Detail!D88</f>
        <v>0.5714285714285714</v>
      </c>
      <c r="E20" s="33"/>
    </row>
    <row r="21" spans="2:5" ht="20.25" x14ac:dyDescent="0.3">
      <c r="B21" s="30" t="s">
        <v>73</v>
      </c>
      <c r="C21" s="35">
        <f>+Detail!D90</f>
        <v>0.72180451127819545</v>
      </c>
      <c r="E21"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heetViews>
  <sheetFormatPr defaultColWidth="9.1796875" defaultRowHeight="14" x14ac:dyDescent="0.3"/>
  <cols>
    <col min="1" max="1" width="65" style="2" customWidth="1"/>
    <col min="2" max="2" width="9.1796875" style="4"/>
    <col min="3" max="16384" width="9.1796875" style="1"/>
  </cols>
  <sheetData>
    <row r="1" spans="1:4" ht="15" x14ac:dyDescent="0.25">
      <c r="B1" s="86" t="s">
        <v>70</v>
      </c>
      <c r="C1" s="86"/>
    </row>
    <row r="2" spans="1:4" ht="22.5" x14ac:dyDescent="0.3">
      <c r="A2" s="3" t="s">
        <v>5</v>
      </c>
      <c r="B2" s="7" t="s">
        <v>68</v>
      </c>
      <c r="C2" s="7" t="s">
        <v>69</v>
      </c>
    </row>
    <row r="3" spans="1:4" ht="36" customHeight="1" x14ac:dyDescent="0.25">
      <c r="A3" s="11" t="s">
        <v>0</v>
      </c>
      <c r="B3" s="20">
        <v>10</v>
      </c>
      <c r="C3" s="7">
        <v>10</v>
      </c>
    </row>
    <row r="4" spans="1:4" ht="69" customHeight="1" x14ac:dyDescent="0.25">
      <c r="A4" s="6" t="s">
        <v>1</v>
      </c>
      <c r="B4" s="7">
        <v>10</v>
      </c>
      <c r="C4" s="7">
        <v>10</v>
      </c>
    </row>
    <row r="5" spans="1:4" ht="56.25" customHeight="1" x14ac:dyDescent="0.25">
      <c r="A5" s="11" t="s">
        <v>2</v>
      </c>
      <c r="B5" s="12">
        <v>20</v>
      </c>
      <c r="C5" s="7">
        <v>20</v>
      </c>
    </row>
    <row r="6" spans="1:4" ht="71.25" customHeight="1" x14ac:dyDescent="0.25">
      <c r="A6" s="6" t="s">
        <v>3</v>
      </c>
      <c r="B6" s="7">
        <v>20</v>
      </c>
      <c r="C6" s="7">
        <v>20</v>
      </c>
    </row>
    <row r="7" spans="1:4" ht="57" customHeight="1" x14ac:dyDescent="0.25">
      <c r="A7" s="11" t="s">
        <v>4</v>
      </c>
      <c r="B7" s="12">
        <v>10</v>
      </c>
      <c r="C7" s="7">
        <v>10</v>
      </c>
    </row>
    <row r="8" spans="1:4" ht="73.5" customHeight="1" x14ac:dyDescent="0.25">
      <c r="A8" s="6" t="s">
        <v>49</v>
      </c>
      <c r="B8" s="7">
        <v>10</v>
      </c>
      <c r="C8" s="7">
        <v>5</v>
      </c>
    </row>
    <row r="9" spans="1:4" ht="18" customHeight="1" x14ac:dyDescent="0.25">
      <c r="A9" s="9" t="s">
        <v>45</v>
      </c>
      <c r="B9" s="10"/>
      <c r="C9" s="22"/>
    </row>
    <row r="10" spans="1:4" ht="15" x14ac:dyDescent="0.25">
      <c r="A10" s="9" t="s">
        <v>51</v>
      </c>
      <c r="B10" s="10"/>
      <c r="C10" s="28"/>
    </row>
    <row r="11" spans="1:4" ht="15" x14ac:dyDescent="0.25">
      <c r="A11" s="9" t="s">
        <v>46</v>
      </c>
      <c r="B11" s="10"/>
      <c r="C11" s="28"/>
    </row>
    <row r="12" spans="1:4" ht="15" x14ac:dyDescent="0.25">
      <c r="A12" s="9" t="s">
        <v>47</v>
      </c>
      <c r="B12" s="10"/>
      <c r="C12" s="28"/>
    </row>
    <row r="13" spans="1:4" ht="15" x14ac:dyDescent="0.25">
      <c r="A13" s="9" t="s">
        <v>48</v>
      </c>
      <c r="B13" s="10"/>
      <c r="C13" s="28"/>
    </row>
    <row r="14" spans="1:4" ht="15" x14ac:dyDescent="0.25">
      <c r="A14" s="9" t="s">
        <v>50</v>
      </c>
      <c r="B14" s="10"/>
      <c r="C14" s="20"/>
    </row>
    <row r="15" spans="1:4" ht="75" x14ac:dyDescent="0.25">
      <c r="A15" s="13" t="s">
        <v>6</v>
      </c>
      <c r="B15" s="12">
        <v>20</v>
      </c>
      <c r="C15" s="7">
        <v>20</v>
      </c>
    </row>
    <row r="16" spans="1:4" x14ac:dyDescent="0.3">
      <c r="B16" s="4">
        <f>SUM(B3:B15)</f>
        <v>100</v>
      </c>
      <c r="C16" s="4">
        <f>SUM(C3:C15)</f>
        <v>95</v>
      </c>
      <c r="D16" s="25">
        <f>+C16/B16</f>
        <v>0.95</v>
      </c>
    </row>
    <row r="18" spans="1:4" ht="25" x14ac:dyDescent="0.5">
      <c r="A18" s="5" t="s">
        <v>7</v>
      </c>
      <c r="B18" s="7" t="s">
        <v>68</v>
      </c>
      <c r="C18" s="7" t="s">
        <v>69</v>
      </c>
    </row>
    <row r="19" spans="1:4" ht="68.25" customHeight="1" x14ac:dyDescent="0.3">
      <c r="A19" s="11" t="s">
        <v>8</v>
      </c>
      <c r="B19" s="12">
        <v>25</v>
      </c>
      <c r="C19" s="7">
        <v>15</v>
      </c>
    </row>
    <row r="20" spans="1:4" ht="39" customHeight="1" x14ac:dyDescent="0.3">
      <c r="A20" s="6" t="s">
        <v>9</v>
      </c>
      <c r="B20" s="7">
        <v>25</v>
      </c>
      <c r="C20" s="7">
        <v>15</v>
      </c>
    </row>
    <row r="21" spans="1:4" ht="55.5" customHeight="1" x14ac:dyDescent="0.3">
      <c r="A21" s="11" t="s">
        <v>52</v>
      </c>
      <c r="B21" s="12">
        <v>25</v>
      </c>
      <c r="C21" s="7">
        <v>5</v>
      </c>
    </row>
    <row r="22" spans="1:4" x14ac:dyDescent="0.3">
      <c r="B22" s="4">
        <f>SUM(B19:B21)</f>
        <v>75</v>
      </c>
      <c r="C22" s="4">
        <f>SUM(C19:C21)</f>
        <v>35</v>
      </c>
      <c r="D22" s="25">
        <f>+C22/B22</f>
        <v>0.46666666666666667</v>
      </c>
    </row>
    <row r="24" spans="1:4" ht="25" x14ac:dyDescent="0.5">
      <c r="A24" s="5" t="s">
        <v>10</v>
      </c>
      <c r="B24" s="7" t="s">
        <v>68</v>
      </c>
      <c r="C24" s="7" t="s">
        <v>69</v>
      </c>
    </row>
    <row r="25" spans="1:4" ht="88.5" customHeight="1" x14ac:dyDescent="0.3">
      <c r="A25" s="11" t="s">
        <v>53</v>
      </c>
      <c r="B25" s="12">
        <v>20</v>
      </c>
      <c r="C25" s="7">
        <v>15</v>
      </c>
    </row>
    <row r="26" spans="1:4" ht="39.75" customHeight="1" x14ac:dyDescent="0.3">
      <c r="A26" s="6" t="s">
        <v>11</v>
      </c>
      <c r="B26" s="7">
        <v>20</v>
      </c>
      <c r="C26" s="7">
        <v>15</v>
      </c>
    </row>
    <row r="27" spans="1:4" ht="39.75" customHeight="1" x14ac:dyDescent="0.3">
      <c r="A27" s="11" t="s">
        <v>54</v>
      </c>
      <c r="B27" s="12">
        <v>20</v>
      </c>
      <c r="C27" s="7">
        <v>15</v>
      </c>
    </row>
    <row r="28" spans="1:4" ht="85.5" customHeight="1" x14ac:dyDescent="0.3">
      <c r="A28" s="6" t="s">
        <v>12</v>
      </c>
      <c r="B28" s="7">
        <v>20</v>
      </c>
      <c r="C28" s="7">
        <v>10</v>
      </c>
    </row>
    <row r="29" spans="1:4" ht="115.5" customHeight="1" x14ac:dyDescent="0.3">
      <c r="A29" s="11" t="s">
        <v>13</v>
      </c>
      <c r="B29" s="12">
        <v>20</v>
      </c>
      <c r="C29" s="7">
        <v>15</v>
      </c>
    </row>
    <row r="30" spans="1:4" x14ac:dyDescent="0.3">
      <c r="B30" s="4">
        <f>SUM(B25:B29)</f>
        <v>100</v>
      </c>
      <c r="C30" s="4">
        <f>SUM(C25:C29)</f>
        <v>70</v>
      </c>
      <c r="D30" s="25">
        <f>+C30/B30</f>
        <v>0.7</v>
      </c>
    </row>
    <row r="32" spans="1:4" ht="25" x14ac:dyDescent="0.5">
      <c r="A32" s="5" t="s">
        <v>14</v>
      </c>
      <c r="B32" s="7" t="s">
        <v>68</v>
      </c>
      <c r="C32" s="7" t="s">
        <v>69</v>
      </c>
    </row>
    <row r="33" spans="1:4" ht="62.25" customHeight="1" x14ac:dyDescent="0.3">
      <c r="A33" s="14" t="s">
        <v>55</v>
      </c>
      <c r="B33" s="85">
        <v>20</v>
      </c>
      <c r="C33" s="81">
        <v>20</v>
      </c>
    </row>
    <row r="34" spans="1:4" x14ac:dyDescent="0.3">
      <c r="A34" s="15" t="s">
        <v>56</v>
      </c>
      <c r="B34" s="85"/>
      <c r="C34" s="87"/>
    </row>
    <row r="35" spans="1:4" x14ac:dyDescent="0.3">
      <c r="A35" s="16" t="s">
        <v>15</v>
      </c>
      <c r="B35" s="85"/>
      <c r="C35" s="82"/>
    </row>
    <row r="36" spans="1:4" ht="53.25" customHeight="1" x14ac:dyDescent="0.3">
      <c r="A36" s="6" t="s">
        <v>57</v>
      </c>
      <c r="B36" s="7">
        <v>20</v>
      </c>
      <c r="C36" s="7">
        <v>20</v>
      </c>
    </row>
    <row r="37" spans="1:4" ht="54" customHeight="1" x14ac:dyDescent="0.3">
      <c r="A37" s="11" t="s">
        <v>58</v>
      </c>
      <c r="B37" s="12">
        <v>20</v>
      </c>
      <c r="C37" s="7">
        <v>10</v>
      </c>
    </row>
    <row r="38" spans="1:4" ht="51" customHeight="1" x14ac:dyDescent="0.3">
      <c r="A38" s="6" t="s">
        <v>16</v>
      </c>
      <c r="B38" s="7">
        <v>20</v>
      </c>
      <c r="C38" s="7">
        <v>10</v>
      </c>
    </row>
    <row r="39" spans="1:4" ht="53.25" customHeight="1" x14ac:dyDescent="0.3">
      <c r="A39" s="11" t="s">
        <v>59</v>
      </c>
      <c r="B39" s="12">
        <v>20</v>
      </c>
      <c r="C39" s="7">
        <v>20</v>
      </c>
    </row>
    <row r="40" spans="1:4" x14ac:dyDescent="0.3">
      <c r="B40" s="4">
        <f>SUM(B33:B39)</f>
        <v>100</v>
      </c>
      <c r="C40" s="4">
        <f>SUM(C33:C39)</f>
        <v>80</v>
      </c>
      <c r="D40" s="25">
        <f>+C40/B40</f>
        <v>0.8</v>
      </c>
    </row>
    <row r="42" spans="1:4" ht="25" x14ac:dyDescent="0.5">
      <c r="A42" s="5" t="s">
        <v>17</v>
      </c>
      <c r="B42" s="7" t="s">
        <v>68</v>
      </c>
      <c r="C42" s="7" t="s">
        <v>69</v>
      </c>
    </row>
    <row r="43" spans="1:4" ht="68.25" customHeight="1" x14ac:dyDescent="0.3">
      <c r="A43" s="11" t="s">
        <v>60</v>
      </c>
      <c r="B43" s="12">
        <v>20</v>
      </c>
      <c r="C43" s="7">
        <v>10</v>
      </c>
    </row>
    <row r="44" spans="1:4" ht="28" x14ac:dyDescent="0.3">
      <c r="A44" s="8" t="s">
        <v>18</v>
      </c>
      <c r="B44" s="7">
        <v>20</v>
      </c>
      <c r="C44" s="7">
        <v>15</v>
      </c>
    </row>
    <row r="45" spans="1:4" x14ac:dyDescent="0.3">
      <c r="A45" s="17" t="s">
        <v>19</v>
      </c>
      <c r="B45" s="10"/>
      <c r="C45" s="22"/>
    </row>
    <row r="46" spans="1:4" x14ac:dyDescent="0.3">
      <c r="A46" s="17" t="s">
        <v>20</v>
      </c>
      <c r="B46" s="10"/>
      <c r="C46" s="28"/>
    </row>
    <row r="47" spans="1:4" x14ac:dyDescent="0.3">
      <c r="A47" s="17" t="s">
        <v>21</v>
      </c>
      <c r="B47" s="10"/>
      <c r="C47" s="28"/>
    </row>
    <row r="48" spans="1:4" x14ac:dyDescent="0.3">
      <c r="A48" s="17" t="s">
        <v>22</v>
      </c>
      <c r="B48" s="10"/>
      <c r="C48" s="28"/>
    </row>
    <row r="49" spans="1:4" x14ac:dyDescent="0.3">
      <c r="A49" s="18" t="s">
        <v>23</v>
      </c>
      <c r="B49" s="10"/>
      <c r="C49" s="20"/>
    </row>
    <row r="50" spans="1:4" ht="96" customHeight="1" x14ac:dyDescent="0.3">
      <c r="A50" s="11" t="s">
        <v>61</v>
      </c>
      <c r="B50" s="12">
        <v>10</v>
      </c>
      <c r="C50" s="7">
        <v>10</v>
      </c>
    </row>
    <row r="51" spans="1:4" ht="28" x14ac:dyDescent="0.3">
      <c r="A51" s="8" t="s">
        <v>18</v>
      </c>
      <c r="B51" s="7">
        <v>20</v>
      </c>
      <c r="C51" s="7">
        <v>15</v>
      </c>
    </row>
    <row r="52" spans="1:4" x14ac:dyDescent="0.3">
      <c r="A52" s="17" t="s">
        <v>19</v>
      </c>
      <c r="B52" s="10"/>
      <c r="C52" s="22"/>
    </row>
    <row r="53" spans="1:4" x14ac:dyDescent="0.3">
      <c r="A53" s="17" t="s">
        <v>20</v>
      </c>
      <c r="B53" s="10"/>
      <c r="C53" s="28"/>
    </row>
    <row r="54" spans="1:4" x14ac:dyDescent="0.3">
      <c r="A54" s="17" t="s">
        <v>21</v>
      </c>
      <c r="B54" s="10"/>
      <c r="C54" s="28"/>
    </row>
    <row r="55" spans="1:4" x14ac:dyDescent="0.3">
      <c r="A55" s="17" t="s">
        <v>22</v>
      </c>
      <c r="B55" s="10"/>
      <c r="C55" s="28"/>
    </row>
    <row r="56" spans="1:4" x14ac:dyDescent="0.3">
      <c r="A56" s="17" t="s">
        <v>23</v>
      </c>
      <c r="B56" s="10"/>
      <c r="C56" s="20"/>
    </row>
    <row r="57" spans="1:4" ht="131.25" customHeight="1" x14ac:dyDescent="0.3">
      <c r="A57" s="11" t="s">
        <v>62</v>
      </c>
      <c r="B57" s="12">
        <v>10</v>
      </c>
      <c r="C57" s="7">
        <v>10</v>
      </c>
    </row>
    <row r="58" spans="1:4" ht="28" x14ac:dyDescent="0.3">
      <c r="A58" s="8" t="s">
        <v>18</v>
      </c>
      <c r="B58" s="7">
        <v>20</v>
      </c>
      <c r="C58" s="7">
        <v>15</v>
      </c>
    </row>
    <row r="59" spans="1:4" x14ac:dyDescent="0.3">
      <c r="A59" s="17" t="s">
        <v>19</v>
      </c>
      <c r="B59" s="10"/>
      <c r="C59" s="22"/>
    </row>
    <row r="60" spans="1:4" x14ac:dyDescent="0.3">
      <c r="A60" s="17" t="s">
        <v>20</v>
      </c>
      <c r="B60" s="10"/>
      <c r="C60" s="28"/>
    </row>
    <row r="61" spans="1:4" x14ac:dyDescent="0.3">
      <c r="A61" s="17" t="s">
        <v>21</v>
      </c>
      <c r="B61" s="10"/>
      <c r="C61" s="28"/>
    </row>
    <row r="62" spans="1:4" x14ac:dyDescent="0.3">
      <c r="A62" s="17" t="s">
        <v>22</v>
      </c>
      <c r="B62" s="10"/>
      <c r="C62" s="28"/>
    </row>
    <row r="63" spans="1:4" x14ac:dyDescent="0.3">
      <c r="A63" s="17" t="s">
        <v>23</v>
      </c>
      <c r="B63" s="10"/>
      <c r="C63" s="20"/>
    </row>
    <row r="64" spans="1:4" x14ac:dyDescent="0.3">
      <c r="B64" s="4">
        <f>SUM(B43:B63)</f>
        <v>100</v>
      </c>
      <c r="C64" s="4">
        <f>SUM(C43:C63)</f>
        <v>75</v>
      </c>
      <c r="D64" s="25">
        <f>+C64/B64</f>
        <v>0.75</v>
      </c>
    </row>
    <row r="66" spans="1:4" ht="25" x14ac:dyDescent="0.5">
      <c r="A66" s="5" t="s">
        <v>24</v>
      </c>
      <c r="B66" s="7" t="s">
        <v>68</v>
      </c>
      <c r="C66" s="7" t="s">
        <v>69</v>
      </c>
    </row>
    <row r="67" spans="1:4" ht="56.25" customHeight="1" x14ac:dyDescent="0.3">
      <c r="A67" s="11" t="s">
        <v>25</v>
      </c>
      <c r="B67" s="12">
        <v>10</v>
      </c>
      <c r="C67" s="7">
        <v>10</v>
      </c>
    </row>
    <row r="68" spans="1:4" x14ac:dyDescent="0.3">
      <c r="A68" s="6" t="s">
        <v>63</v>
      </c>
      <c r="B68" s="7">
        <v>20</v>
      </c>
      <c r="C68" s="7">
        <v>20</v>
      </c>
    </row>
    <row r="69" spans="1:4" ht="98.25" customHeight="1" x14ac:dyDescent="0.3">
      <c r="A69" s="11" t="s">
        <v>64</v>
      </c>
      <c r="B69" s="12">
        <v>20</v>
      </c>
      <c r="C69" s="7">
        <v>20</v>
      </c>
    </row>
    <row r="70" spans="1:4" x14ac:dyDescent="0.3">
      <c r="B70" s="4">
        <f>SUM(B67:B69)</f>
        <v>50</v>
      </c>
      <c r="C70" s="4">
        <f>SUM(C67:C69)</f>
        <v>50</v>
      </c>
      <c r="D70" s="25">
        <f>+C70/B70</f>
        <v>1</v>
      </c>
    </row>
    <row r="72" spans="1:4" ht="25" x14ac:dyDescent="0.5">
      <c r="A72" s="5" t="s">
        <v>26</v>
      </c>
      <c r="B72" s="7" t="s">
        <v>68</v>
      </c>
      <c r="C72" s="7" t="s">
        <v>69</v>
      </c>
    </row>
    <row r="73" spans="1:4" x14ac:dyDescent="0.3">
      <c r="A73" s="21" t="s">
        <v>27</v>
      </c>
      <c r="B73" s="83">
        <v>10</v>
      </c>
      <c r="C73" s="81">
        <v>10</v>
      </c>
    </row>
    <row r="74" spans="1:4" ht="37.5" customHeight="1" x14ac:dyDescent="0.3">
      <c r="A74" s="19" t="s">
        <v>28</v>
      </c>
      <c r="B74" s="84"/>
      <c r="C74" s="82"/>
    </row>
    <row r="75" spans="1:4" x14ac:dyDescent="0.3">
      <c r="A75" s="24" t="s">
        <v>29</v>
      </c>
      <c r="B75" s="81">
        <v>20</v>
      </c>
      <c r="C75" s="81">
        <v>15</v>
      </c>
    </row>
    <row r="76" spans="1:4" ht="68.25" customHeight="1" x14ac:dyDescent="0.3">
      <c r="A76" s="23" t="s">
        <v>65</v>
      </c>
      <c r="B76" s="82"/>
      <c r="C76" s="82"/>
    </row>
    <row r="77" spans="1:4" x14ac:dyDescent="0.3">
      <c r="A77" s="21" t="s">
        <v>30</v>
      </c>
      <c r="B77" s="83">
        <v>20</v>
      </c>
      <c r="C77" s="81">
        <v>10</v>
      </c>
    </row>
    <row r="78" spans="1:4" ht="55.5" customHeight="1" x14ac:dyDescent="0.3">
      <c r="A78" s="19" t="s">
        <v>31</v>
      </c>
      <c r="B78" s="84"/>
      <c r="C78" s="82"/>
    </row>
    <row r="79" spans="1:4" ht="28" x14ac:dyDescent="0.3">
      <c r="A79" s="24" t="s">
        <v>66</v>
      </c>
      <c r="B79" s="81">
        <v>20</v>
      </c>
      <c r="C79" s="81">
        <v>10</v>
      </c>
    </row>
    <row r="80" spans="1:4" ht="81.75" customHeight="1" x14ac:dyDescent="0.3">
      <c r="A80" s="23" t="s">
        <v>67</v>
      </c>
      <c r="B80" s="82"/>
      <c r="C80" s="82"/>
    </row>
    <row r="81" spans="1:4" x14ac:dyDescent="0.3">
      <c r="B81" s="4">
        <f>SUM(B73:B79)</f>
        <v>70</v>
      </c>
      <c r="C81" s="4">
        <f>SUM(C74:C80)</f>
        <v>35</v>
      </c>
      <c r="D81" s="25">
        <f>+C81/B81</f>
        <v>0.5</v>
      </c>
    </row>
    <row r="83" spans="1:4" ht="25" x14ac:dyDescent="0.5">
      <c r="A83" s="5" t="s">
        <v>32</v>
      </c>
      <c r="B83" s="7" t="s">
        <v>68</v>
      </c>
      <c r="C83" s="7" t="s">
        <v>69</v>
      </c>
    </row>
    <row r="84" spans="1:4" ht="36.75" customHeight="1" x14ac:dyDescent="0.3">
      <c r="A84" s="11" t="s">
        <v>33</v>
      </c>
      <c r="B84" s="12">
        <v>10</v>
      </c>
      <c r="C84" s="7">
        <v>5</v>
      </c>
    </row>
    <row r="85" spans="1:4" ht="42" customHeight="1" x14ac:dyDescent="0.3">
      <c r="A85" s="6" t="s">
        <v>34</v>
      </c>
      <c r="B85" s="7">
        <v>20</v>
      </c>
      <c r="C85" s="7">
        <v>10</v>
      </c>
    </row>
    <row r="86" spans="1:4" ht="114" customHeight="1" x14ac:dyDescent="0.3">
      <c r="A86" s="11" t="s">
        <v>71</v>
      </c>
      <c r="B86" s="12">
        <v>20</v>
      </c>
      <c r="C86" s="7">
        <v>15</v>
      </c>
    </row>
    <row r="87" spans="1:4" ht="67.5" customHeight="1" x14ac:dyDescent="0.3">
      <c r="A87" s="6" t="s">
        <v>35</v>
      </c>
      <c r="B87" s="7">
        <v>20</v>
      </c>
      <c r="C87" s="7">
        <v>10</v>
      </c>
    </row>
    <row r="88" spans="1:4" x14ac:dyDescent="0.3">
      <c r="B88" s="4">
        <f>SUM(B84:B87)</f>
        <v>70</v>
      </c>
      <c r="C88" s="4">
        <f>SUM(C84:C87)</f>
        <v>40</v>
      </c>
      <c r="D88" s="25">
        <f>+C88/B88</f>
        <v>0.5714285714285714</v>
      </c>
    </row>
    <row r="90" spans="1:4" x14ac:dyDescent="0.3">
      <c r="A90" s="2" t="s">
        <v>73</v>
      </c>
      <c r="B90" s="4">
        <f>+B88+B81+B70+B64+B40+B30+B22+B16</f>
        <v>665</v>
      </c>
      <c r="C90" s="4">
        <f>+C88+C81+C70+C64+C40+C30+C22+C16</f>
        <v>480</v>
      </c>
      <c r="D90" s="25">
        <f>+C90/B90</f>
        <v>0.72180451127819545</v>
      </c>
    </row>
  </sheetData>
  <mergeCells count="11">
    <mergeCell ref="B33:B35"/>
    <mergeCell ref="B1:C1"/>
    <mergeCell ref="C33:C35"/>
    <mergeCell ref="C73:C74"/>
    <mergeCell ref="C75:C76"/>
    <mergeCell ref="C77:C78"/>
    <mergeCell ref="C79:C80"/>
    <mergeCell ref="B75:B76"/>
    <mergeCell ref="B73:B74"/>
    <mergeCell ref="B77:B78"/>
    <mergeCell ref="B79:B8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sqref="A1:XFD1048576"/>
    </sheetView>
  </sheetViews>
  <sheetFormatPr defaultRowHeight="21" x14ac:dyDescent="0.5"/>
  <cols>
    <col min="1" max="1" width="9.1796875" style="80"/>
    <col min="2" max="2" width="49.54296875" customWidth="1"/>
    <col min="3" max="3" width="54.7265625" bestFit="1" customWidth="1"/>
    <col min="4" max="4" width="54.7265625" customWidth="1"/>
    <col min="5" max="5" width="46.7265625" customWidth="1"/>
  </cols>
  <sheetData>
    <row r="1" spans="1:5" ht="38.25" customHeight="1" thickTop="1" x14ac:dyDescent="0.25">
      <c r="A1" s="88" t="s">
        <v>75</v>
      </c>
      <c r="B1" s="89"/>
      <c r="C1" s="89"/>
      <c r="D1" s="90"/>
      <c r="E1" s="91"/>
    </row>
    <row r="2" spans="1:5" ht="22.5" customHeight="1" x14ac:dyDescent="0.35">
      <c r="A2" s="36"/>
      <c r="B2" s="37" t="s">
        <v>76</v>
      </c>
      <c r="C2" s="38" t="s">
        <v>77</v>
      </c>
      <c r="D2" s="38" t="s">
        <v>78</v>
      </c>
      <c r="E2" s="39" t="s">
        <v>79</v>
      </c>
    </row>
    <row r="3" spans="1:5" x14ac:dyDescent="0.35">
      <c r="A3" s="40" t="s">
        <v>80</v>
      </c>
      <c r="B3" s="41" t="s">
        <v>81</v>
      </c>
      <c r="C3" s="42" t="s">
        <v>82</v>
      </c>
      <c r="D3" s="43" t="s">
        <v>83</v>
      </c>
      <c r="E3" s="44" t="s">
        <v>84</v>
      </c>
    </row>
    <row r="4" spans="1:5" x14ac:dyDescent="0.35">
      <c r="A4" s="40"/>
      <c r="B4" s="41" t="s">
        <v>85</v>
      </c>
      <c r="C4" s="41"/>
      <c r="D4" s="45"/>
      <c r="E4" s="46" t="s">
        <v>86</v>
      </c>
    </row>
    <row r="5" spans="1:5" ht="21" customHeight="1" x14ac:dyDescent="0.35">
      <c r="A5" s="47"/>
      <c r="B5" s="48" t="s">
        <v>87</v>
      </c>
      <c r="C5" s="49"/>
      <c r="D5" s="50"/>
      <c r="E5" s="46" t="s">
        <v>88</v>
      </c>
    </row>
    <row r="6" spans="1:5" ht="18.75" customHeight="1" x14ac:dyDescent="0.35">
      <c r="A6" s="51"/>
      <c r="B6" s="52"/>
      <c r="C6" s="52"/>
      <c r="D6" s="53"/>
      <c r="E6" s="44" t="s">
        <v>89</v>
      </c>
    </row>
    <row r="7" spans="1:5" ht="25.5" customHeight="1" x14ac:dyDescent="0.35">
      <c r="A7" s="40" t="s">
        <v>90</v>
      </c>
      <c r="B7" s="49" t="s">
        <v>91</v>
      </c>
      <c r="C7" s="42" t="s">
        <v>92</v>
      </c>
      <c r="D7" s="43" t="s">
        <v>93</v>
      </c>
      <c r="E7" s="46" t="s">
        <v>94</v>
      </c>
    </row>
    <row r="8" spans="1:5" ht="47.25" customHeight="1" x14ac:dyDescent="0.35">
      <c r="A8" s="40"/>
      <c r="B8" s="48" t="s">
        <v>95</v>
      </c>
      <c r="C8" s="41" t="s">
        <v>96</v>
      </c>
      <c r="D8" s="45"/>
      <c r="E8" s="54" t="s">
        <v>97</v>
      </c>
    </row>
    <row r="9" spans="1:5" x14ac:dyDescent="0.35">
      <c r="A9" s="40"/>
      <c r="B9" s="49" t="s">
        <v>98</v>
      </c>
      <c r="C9" s="41"/>
      <c r="D9" s="45"/>
      <c r="E9" s="55" t="s">
        <v>99</v>
      </c>
    </row>
    <row r="10" spans="1:5" ht="15" customHeight="1" x14ac:dyDescent="0.35">
      <c r="A10" s="51"/>
      <c r="B10" s="52"/>
      <c r="C10" s="56"/>
      <c r="D10" s="57"/>
      <c r="E10" s="58" t="s">
        <v>100</v>
      </c>
    </row>
    <row r="11" spans="1:5" ht="46.5" x14ac:dyDescent="0.35">
      <c r="A11" s="40" t="s">
        <v>101</v>
      </c>
      <c r="B11" s="49" t="s">
        <v>102</v>
      </c>
      <c r="C11" s="42" t="s">
        <v>103</v>
      </c>
      <c r="D11" s="43" t="s">
        <v>104</v>
      </c>
      <c r="E11" s="59" t="s">
        <v>105</v>
      </c>
    </row>
    <row r="12" spans="1:5" ht="31.5" x14ac:dyDescent="0.35">
      <c r="A12" s="40"/>
      <c r="B12" s="60" t="s">
        <v>106</v>
      </c>
      <c r="C12" s="41"/>
      <c r="D12" s="45"/>
      <c r="E12" s="54" t="s">
        <v>107</v>
      </c>
    </row>
    <row r="13" spans="1:5" x14ac:dyDescent="0.35">
      <c r="A13" s="40"/>
      <c r="B13" s="49" t="s">
        <v>108</v>
      </c>
      <c r="C13" s="61"/>
      <c r="D13" s="62"/>
      <c r="E13" s="46" t="s">
        <v>109</v>
      </c>
    </row>
    <row r="14" spans="1:5" ht="15" customHeight="1" x14ac:dyDescent="0.35">
      <c r="A14" s="51"/>
      <c r="B14" s="52"/>
      <c r="C14" s="56"/>
      <c r="D14" s="57"/>
      <c r="E14" s="63" t="s">
        <v>110</v>
      </c>
    </row>
    <row r="15" spans="1:5" ht="29.25" customHeight="1" x14ac:dyDescent="0.35">
      <c r="A15" s="40" t="s">
        <v>111</v>
      </c>
      <c r="B15" s="61" t="s">
        <v>112</v>
      </c>
      <c r="C15" s="42" t="s">
        <v>113</v>
      </c>
      <c r="D15" s="43" t="s">
        <v>113</v>
      </c>
      <c r="E15" s="44" t="s">
        <v>114</v>
      </c>
    </row>
    <row r="16" spans="1:5" ht="33" customHeight="1" x14ac:dyDescent="0.35">
      <c r="A16" s="64"/>
      <c r="B16" s="65" t="s">
        <v>115</v>
      </c>
      <c r="C16" s="65"/>
      <c r="D16" s="66" t="s">
        <v>104</v>
      </c>
      <c r="E16" s="46"/>
    </row>
    <row r="17" spans="1:5" ht="30" x14ac:dyDescent="0.35">
      <c r="A17" s="64"/>
      <c r="B17" s="67" t="s">
        <v>116</v>
      </c>
      <c r="C17" s="68"/>
      <c r="D17" s="69"/>
      <c r="E17" s="46"/>
    </row>
    <row r="18" spans="1:5" ht="15" customHeight="1" x14ac:dyDescent="0.35">
      <c r="A18" s="51"/>
      <c r="B18" s="52"/>
      <c r="C18" s="56"/>
      <c r="D18" s="57"/>
      <c r="E18" s="46"/>
    </row>
    <row r="19" spans="1:5" x14ac:dyDescent="0.35">
      <c r="A19" s="40" t="s">
        <v>117</v>
      </c>
      <c r="B19" s="41" t="s">
        <v>118</v>
      </c>
      <c r="C19" s="42" t="s">
        <v>119</v>
      </c>
      <c r="D19" s="43" t="s">
        <v>119</v>
      </c>
      <c r="E19" s="44"/>
    </row>
    <row r="20" spans="1:5" x14ac:dyDescent="0.35">
      <c r="A20" s="40"/>
      <c r="B20" s="41" t="s">
        <v>120</v>
      </c>
      <c r="C20" s="70"/>
      <c r="D20" s="71"/>
      <c r="E20" s="46"/>
    </row>
    <row r="21" spans="1:5" x14ac:dyDescent="0.5">
      <c r="A21" s="40"/>
      <c r="B21" s="48" t="s">
        <v>121</v>
      </c>
      <c r="C21" s="70"/>
      <c r="D21" s="71"/>
      <c r="E21" s="46"/>
    </row>
    <row r="22" spans="1:5" ht="15" customHeight="1" x14ac:dyDescent="0.5">
      <c r="A22" s="51"/>
      <c r="B22" s="52"/>
      <c r="C22" s="56"/>
      <c r="D22" s="57"/>
      <c r="E22" s="58"/>
    </row>
    <row r="23" spans="1:5" ht="28.5" customHeight="1" x14ac:dyDescent="0.5">
      <c r="A23" s="40" t="s">
        <v>122</v>
      </c>
      <c r="B23" s="61" t="s">
        <v>123</v>
      </c>
      <c r="C23" s="42" t="s">
        <v>119</v>
      </c>
      <c r="D23" s="43" t="s">
        <v>119</v>
      </c>
      <c r="E23" s="44"/>
    </row>
    <row r="24" spans="1:5" x14ac:dyDescent="0.5">
      <c r="A24" s="40"/>
      <c r="B24" s="41" t="s">
        <v>124</v>
      </c>
      <c r="C24" s="72"/>
      <c r="D24" s="73"/>
      <c r="E24" s="46"/>
    </row>
    <row r="25" spans="1:5" x14ac:dyDescent="0.5">
      <c r="A25" s="40"/>
      <c r="B25" s="48" t="s">
        <v>125</v>
      </c>
      <c r="C25" s="72"/>
      <c r="D25" s="73"/>
      <c r="E25" s="46"/>
    </row>
    <row r="26" spans="1:5" ht="15" customHeight="1" x14ac:dyDescent="0.5">
      <c r="A26" s="51"/>
      <c r="B26" s="52"/>
      <c r="C26" s="56"/>
      <c r="D26" s="57"/>
      <c r="E26" s="46"/>
    </row>
    <row r="27" spans="1:5" x14ac:dyDescent="0.5">
      <c r="A27" s="40" t="s">
        <v>126</v>
      </c>
      <c r="B27" s="49" t="s">
        <v>127</v>
      </c>
      <c r="C27" s="42" t="s">
        <v>128</v>
      </c>
      <c r="D27" s="43" t="s">
        <v>129</v>
      </c>
      <c r="E27" s="44"/>
    </row>
    <row r="28" spans="1:5" x14ac:dyDescent="0.5">
      <c r="A28" s="40"/>
      <c r="B28" s="41" t="s">
        <v>130</v>
      </c>
      <c r="C28" s="49"/>
      <c r="D28" s="50"/>
      <c r="E28" s="46"/>
    </row>
    <row r="29" spans="1:5" ht="29" x14ac:dyDescent="0.5">
      <c r="A29" s="40"/>
      <c r="B29" s="60" t="s">
        <v>131</v>
      </c>
      <c r="C29" s="49"/>
      <c r="D29" s="50"/>
      <c r="E29" s="46"/>
    </row>
    <row r="30" spans="1:5" ht="15" customHeight="1" x14ac:dyDescent="0.5">
      <c r="A30" s="51"/>
      <c r="B30" s="52"/>
      <c r="C30" s="56"/>
      <c r="D30" s="57"/>
      <c r="E30" s="46"/>
    </row>
    <row r="31" spans="1:5" x14ac:dyDescent="0.5">
      <c r="A31" s="40" t="s">
        <v>132</v>
      </c>
      <c r="B31" s="41" t="s">
        <v>133</v>
      </c>
      <c r="C31" s="42" t="s">
        <v>134</v>
      </c>
      <c r="D31" s="43" t="s">
        <v>93</v>
      </c>
      <c r="E31" s="44"/>
    </row>
    <row r="32" spans="1:5" ht="22.5" customHeight="1" x14ac:dyDescent="0.5">
      <c r="A32" s="47"/>
      <c r="B32" s="41" t="s">
        <v>135</v>
      </c>
      <c r="C32" s="41" t="s">
        <v>96</v>
      </c>
      <c r="D32" s="43"/>
      <c r="E32" s="46"/>
    </row>
    <row r="33" spans="1:5" ht="18" customHeight="1" x14ac:dyDescent="0.5">
      <c r="A33" s="47"/>
      <c r="B33" s="74" t="s">
        <v>136</v>
      </c>
      <c r="C33" s="42"/>
      <c r="D33" s="43"/>
      <c r="E33" s="46"/>
    </row>
    <row r="34" spans="1:5" ht="15" customHeight="1" x14ac:dyDescent="0.5">
      <c r="A34" s="51"/>
      <c r="B34" s="56"/>
      <c r="C34" s="56"/>
      <c r="D34" s="57"/>
      <c r="E34" s="46"/>
    </row>
    <row r="35" spans="1:5" x14ac:dyDescent="0.5">
      <c r="A35" s="40" t="s">
        <v>137</v>
      </c>
      <c r="B35" s="41" t="s">
        <v>138</v>
      </c>
      <c r="C35" s="42" t="s">
        <v>139</v>
      </c>
      <c r="D35" s="43" t="s">
        <v>83</v>
      </c>
      <c r="E35" s="44"/>
    </row>
    <row r="36" spans="1:5" x14ac:dyDescent="0.5">
      <c r="A36" s="40"/>
      <c r="B36" s="42" t="s">
        <v>140</v>
      </c>
      <c r="C36" s="70"/>
      <c r="D36" s="71"/>
      <c r="E36" s="46"/>
    </row>
    <row r="37" spans="1:5" x14ac:dyDescent="0.5">
      <c r="A37" s="40"/>
      <c r="B37" s="41" t="s">
        <v>141</v>
      </c>
      <c r="C37" s="41"/>
      <c r="D37" s="45"/>
      <c r="E37" s="46"/>
    </row>
    <row r="38" spans="1:5" ht="15" customHeight="1" x14ac:dyDescent="0.5">
      <c r="A38" s="51"/>
      <c r="B38" s="52"/>
      <c r="C38" s="56"/>
      <c r="D38" s="57"/>
      <c r="E38" s="46"/>
    </row>
    <row r="39" spans="1:5" ht="24.75" customHeight="1" x14ac:dyDescent="0.5">
      <c r="A39" s="40" t="s">
        <v>142</v>
      </c>
      <c r="B39" s="75" t="s">
        <v>143</v>
      </c>
      <c r="C39" s="42" t="s">
        <v>128</v>
      </c>
      <c r="D39" s="43" t="s">
        <v>144</v>
      </c>
      <c r="E39" s="58"/>
    </row>
    <row r="40" spans="1:5" ht="21.75" customHeight="1" x14ac:dyDescent="0.5">
      <c r="A40" s="47"/>
      <c r="B40" s="41" t="s">
        <v>145</v>
      </c>
      <c r="C40" s="42"/>
      <c r="D40" s="43"/>
      <c r="E40" s="46"/>
    </row>
    <row r="41" spans="1:5" ht="15" customHeight="1" x14ac:dyDescent="0.5">
      <c r="A41" s="51"/>
      <c r="B41" s="56"/>
      <c r="C41" s="56"/>
      <c r="D41" s="57"/>
      <c r="E41" s="46"/>
    </row>
    <row r="42" spans="1:5" x14ac:dyDescent="0.5">
      <c r="A42" s="40" t="s">
        <v>146</v>
      </c>
      <c r="B42" s="41" t="s">
        <v>147</v>
      </c>
      <c r="C42" s="42" t="s">
        <v>134</v>
      </c>
      <c r="D42" s="43"/>
      <c r="E42" s="44"/>
    </row>
    <row r="43" spans="1:5" x14ac:dyDescent="0.5">
      <c r="A43" s="40"/>
      <c r="B43" s="65" t="s">
        <v>148</v>
      </c>
      <c r="C43" s="42"/>
      <c r="D43" s="43"/>
      <c r="E43" s="44"/>
    </row>
    <row r="44" spans="1:5" ht="15" customHeight="1" x14ac:dyDescent="0.5">
      <c r="A44" s="51"/>
      <c r="B44" s="52"/>
      <c r="C44" s="56"/>
      <c r="D44" s="57"/>
      <c r="E44" s="46"/>
    </row>
    <row r="45" spans="1:5" x14ac:dyDescent="0.5">
      <c r="A45" s="40" t="s">
        <v>149</v>
      </c>
      <c r="B45" s="65" t="s">
        <v>150</v>
      </c>
      <c r="C45" s="42" t="s">
        <v>151</v>
      </c>
      <c r="D45" s="43"/>
      <c r="E45" s="58"/>
    </row>
    <row r="46" spans="1:5" ht="24.75" customHeight="1" x14ac:dyDescent="0.5">
      <c r="A46" s="40"/>
      <c r="B46" s="41" t="s">
        <v>152</v>
      </c>
      <c r="C46" s="42"/>
      <c r="D46" s="43"/>
      <c r="E46" s="44"/>
    </row>
    <row r="47" spans="1:5" ht="16.5" customHeight="1" thickBot="1" x14ac:dyDescent="0.55000000000000004">
      <c r="A47" s="76"/>
      <c r="B47" s="77"/>
      <c r="C47" s="77"/>
      <c r="D47" s="78"/>
      <c r="E47" s="79"/>
    </row>
    <row r="48" spans="1:5" ht="21.5" thickTop="1" x14ac:dyDescent="0.5"/>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vt:lpstr>
      <vt:lpstr>Workplan</vt:lpstr>
    </vt:vector>
  </TitlesOfParts>
  <Company>IASIS Healthcare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Lambert</dc:creator>
  <cp:lastModifiedBy>Smith, Beckie</cp:lastModifiedBy>
  <dcterms:created xsi:type="dcterms:W3CDTF">2016-09-30T15:59:33Z</dcterms:created>
  <dcterms:modified xsi:type="dcterms:W3CDTF">2017-02-15T18:20:20Z</dcterms:modified>
</cp:coreProperties>
</file>